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5815" windowHeight="10755"/>
  </bookViews>
  <sheets>
    <sheet name="Tail Wheel Weight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B33" i="2"/>
  <c r="B34" s="1"/>
  <c r="B24"/>
  <c r="B25" s="1"/>
  <c r="B35" l="1"/>
  <c r="B26"/>
</calcChain>
</file>

<file path=xl/sharedStrings.xml><?xml version="1.0" encoding="utf-8"?>
<sst xmlns="http://schemas.openxmlformats.org/spreadsheetml/2006/main" count="27" uniqueCount="20">
  <si>
    <t>Sta Location Main Gear =</t>
  </si>
  <si>
    <t>Sta Location Tailwheel =</t>
  </si>
  <si>
    <t>Sta CG empty =</t>
  </si>
  <si>
    <t>Then:</t>
  </si>
  <si>
    <t>Weight Empty =</t>
  </si>
  <si>
    <t>Weight Tail =</t>
  </si>
  <si>
    <t>For a Mustang II with:</t>
  </si>
  <si>
    <t xml:space="preserve">   [ enter a value ]</t>
  </si>
  <si>
    <t xml:space="preserve">  pounds</t>
  </si>
  <si>
    <t xml:space="preserve">Weight Tail =  [ Weight Empty * ( Sta Loc CG Empty - Sta Loc Main ) ]  /  ( Sta Loc Tail - Sta Loc Main ) </t>
  </si>
  <si>
    <t xml:space="preserve">  [ typical value but can change for specific airplane ]</t>
  </si>
  <si>
    <t xml:space="preserve">  [ typical value but can change for specific airplane - NOTE  a small change will make a noticeable difference ]</t>
  </si>
  <si>
    <t>So For a Typical Mustang II:    Weight Tail  =  0.034 * Weight Empty</t>
  </si>
  <si>
    <t>Header Fuel Tank =</t>
  </si>
  <si>
    <t>Sta CG with Fuel =</t>
  </si>
  <si>
    <t>Weight with Fuel =</t>
  </si>
  <si>
    <t xml:space="preserve">  [ change to appropriate gallons - NOTE each 8gal only reduces tail weight by 1 pound ]</t>
  </si>
  <si>
    <t xml:space="preserve">  [ this is per the plans with the main gear axle 15" fwd of sta 73.75, the center of the C/S main spar ]</t>
  </si>
  <si>
    <t xml:space="preserve">  [ should be close to 64.5 but can change for specific airplane ]</t>
  </si>
  <si>
    <t>http://mustangaero.com/downloads/Mustang_Revisions/M-II%20Revisions/Mustang-II _Tail_Weight.xlsm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</si>
</sst>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Border="1"/>
    <xf numFmtId="0" fontId="1" fillId="0" borderId="1" xfId="0" applyFont="1" applyBorder="1"/>
    <xf numFmtId="164" fontId="0" fillId="3" borderId="0" xfId="0" applyNumberForma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0" borderId="2" xfId="0" applyBorder="1"/>
    <xf numFmtId="0" fontId="2" fillId="0" borderId="0" xfId="0" applyFont="1"/>
    <xf numFmtId="164" fontId="0" fillId="0" borderId="0" xfId="0" applyNumberFormat="1" applyFill="1"/>
    <xf numFmtId="0" fontId="1" fillId="0" borderId="0" xfId="0" applyFont="1" applyBorder="1"/>
    <xf numFmtId="0" fontId="0" fillId="0" borderId="0" xfId="0" applyFill="1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/>
    <xf numFmtId="0" fontId="3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478348</xdr:colOff>
      <xdr:row>17</xdr:row>
      <xdr:rowOff>187142</xdr:rowOff>
    </xdr:from>
    <xdr:to>
      <xdr:col>10</xdr:col>
      <xdr:colOff>0</xdr:colOff>
      <xdr:row>30</xdr:row>
      <xdr:rowOff>23823</xdr:rowOff>
    </xdr:to>
    <xdr:pic>
      <xdr:nvPicPr>
        <xdr:cNvPr id="2" name="Picture 1" descr="Level Flight Attitu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215" t="797" b="2392"/>
        <a:stretch>
          <a:fillRect/>
        </a:stretch>
      </xdr:blipFill>
      <xdr:spPr>
        <a:xfrm>
          <a:off x="4307398" y="3435167"/>
          <a:ext cx="3788852" cy="2351281"/>
        </a:xfrm>
        <a:prstGeom prst="rect">
          <a:avLst/>
        </a:prstGeom>
      </xdr:spPr>
    </xdr:pic>
    <xdr:clientData/>
  </xdr:twoCellAnchor>
  <xdr:twoCellAnchor>
    <xdr:from>
      <xdr:col>3</xdr:col>
      <xdr:colOff>514351</xdr:colOff>
      <xdr:row>30</xdr:row>
      <xdr:rowOff>123825</xdr:rowOff>
    </xdr:from>
    <xdr:to>
      <xdr:col>9</xdr:col>
      <xdr:colOff>581025</xdr:colOff>
      <xdr:row>34</xdr:row>
      <xdr:rowOff>47625</xdr:rowOff>
    </xdr:to>
    <xdr:sp macro="" textlink="">
      <xdr:nvSpPr>
        <xdr:cNvPr id="3" name="TextBox 2"/>
        <xdr:cNvSpPr txBox="1"/>
      </xdr:nvSpPr>
      <xdr:spPr>
        <a:xfrm>
          <a:off x="4343401" y="5886450"/>
          <a:ext cx="3724274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100"/>
            <a:t>** Note the tailwheel needs to be weighed in the level flight</a:t>
          </a:r>
          <a:r>
            <a:rPr lang="en-US" sz="1100" baseline="0"/>
            <a:t> </a:t>
          </a:r>
          <a:r>
            <a:rPr lang="en-US" sz="1100"/>
            <a:t>position.  For a standard M-II, the cockpit side rails should be level</a:t>
          </a:r>
          <a:r>
            <a:rPr lang="en-US" sz="1100" baseline="0"/>
            <a:t> as shown above.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stangaero.com/downloads/Mustang_Revisions/M-II%20Revisions/Mustang-II%20_Tail_Weight.xls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A2" sqref="A2"/>
    </sheetView>
  </sheetViews>
  <sheetFormatPr defaultRowHeight="15"/>
  <cols>
    <col min="1" max="1" width="23.5703125" customWidth="1"/>
    <col min="2" max="2" width="7.28515625" customWidth="1"/>
    <col min="3" max="3" width="26.5703125" customWidth="1"/>
  </cols>
  <sheetData>
    <row r="1" spans="1:3">
      <c r="A1" s="17" t="s">
        <v>19</v>
      </c>
    </row>
    <row r="3" spans="1:3" ht="15.75" thickBot="1">
      <c r="A3" s="4" t="s">
        <v>6</v>
      </c>
    </row>
    <row r="5" spans="1:3">
      <c r="A5" t="s">
        <v>0</v>
      </c>
      <c r="B5" s="8">
        <v>58.7</v>
      </c>
      <c r="C5" s="10" t="s">
        <v>11</v>
      </c>
    </row>
    <row r="6" spans="1:3">
      <c r="B6" s="13"/>
      <c r="C6" s="10" t="s">
        <v>17</v>
      </c>
    </row>
    <row r="7" spans="1:3">
      <c r="B7" s="6"/>
    </row>
    <row r="8" spans="1:3">
      <c r="A8" t="s">
        <v>1</v>
      </c>
      <c r="B8" s="8">
        <v>228</v>
      </c>
      <c r="C8" s="10" t="s">
        <v>10</v>
      </c>
    </row>
    <row r="10" spans="1:3">
      <c r="A10" t="s">
        <v>2</v>
      </c>
      <c r="B10" s="8">
        <v>64.5</v>
      </c>
      <c r="C10" s="10" t="s">
        <v>18</v>
      </c>
    </row>
    <row r="12" spans="1:3">
      <c r="A12" t="s">
        <v>13</v>
      </c>
      <c r="B12" s="8">
        <v>0</v>
      </c>
      <c r="C12" s="10" t="s">
        <v>16</v>
      </c>
    </row>
    <row r="14" spans="1:3">
      <c r="A14" s="3"/>
    </row>
    <row r="15" spans="1:3">
      <c r="A15" t="s">
        <v>9</v>
      </c>
    </row>
    <row r="17" spans="1:4">
      <c r="A17" s="7" t="s">
        <v>12</v>
      </c>
      <c r="B17" s="7"/>
      <c r="C17" s="7"/>
    </row>
    <row r="18" spans="1:4">
      <c r="A18" s="10"/>
    </row>
    <row r="19" spans="1:4" ht="15.75" thickBot="1">
      <c r="A19" s="9"/>
      <c r="B19" s="9"/>
      <c r="C19" s="9"/>
      <c r="D19" s="3"/>
    </row>
    <row r="20" spans="1:4" ht="15.75" thickTop="1"/>
    <row r="21" spans="1:4">
      <c r="A21" t="s">
        <v>4</v>
      </c>
      <c r="B21" s="1">
        <v>1000</v>
      </c>
      <c r="C21" t="s">
        <v>7</v>
      </c>
    </row>
    <row r="23" spans="1:4">
      <c r="A23" s="12" t="s">
        <v>3</v>
      </c>
    </row>
    <row r="24" spans="1:4">
      <c r="A24" s="3" t="s">
        <v>15</v>
      </c>
      <c r="B24">
        <f>$B$12*6 + B21</f>
        <v>1000</v>
      </c>
    </row>
    <row r="25" spans="1:4">
      <c r="A25" s="3" t="s">
        <v>14</v>
      </c>
      <c r="B25">
        <f xml:space="preserve"> ( (B21*$B$10) + ($B$12*6*55.25) ) / ( B24 )</f>
        <v>64.5</v>
      </c>
    </row>
    <row r="26" spans="1:4">
      <c r="A26" s="2" t="s">
        <v>5</v>
      </c>
      <c r="B26" s="5">
        <f xml:space="preserve"> ( B24 * ( B25 - $B$5 ) ) / ( $B$8 - $B$5 )</f>
        <v>34.258712344949778</v>
      </c>
      <c r="C26" t="s">
        <v>8</v>
      </c>
    </row>
    <row r="27" spans="1:4">
      <c r="A27" s="6"/>
      <c r="B27" s="11"/>
    </row>
    <row r="28" spans="1:4" ht="15.75" thickBot="1">
      <c r="A28" s="9"/>
      <c r="B28" s="9"/>
      <c r="C28" s="9"/>
      <c r="D28" s="3"/>
    </row>
    <row r="29" spans="1:4" ht="15.75" thickTop="1"/>
    <row r="30" spans="1:4">
      <c r="A30" t="s">
        <v>4</v>
      </c>
      <c r="B30" s="1">
        <v>1275</v>
      </c>
      <c r="C30" t="s">
        <v>7</v>
      </c>
    </row>
    <row r="32" spans="1:4">
      <c r="A32" s="12" t="s">
        <v>3</v>
      </c>
    </row>
    <row r="33" spans="1:9">
      <c r="A33" s="3" t="s">
        <v>15</v>
      </c>
      <c r="B33">
        <f>$B$12*6 + B30</f>
        <v>1275</v>
      </c>
    </row>
    <row r="34" spans="1:9">
      <c r="A34" s="3" t="s">
        <v>14</v>
      </c>
      <c r="B34">
        <f xml:space="preserve"> ( (B30*$B$10) + ($B$12*6*55.25) ) / ( B33 )</f>
        <v>64.5</v>
      </c>
      <c r="E34" s="16"/>
      <c r="F34" s="14"/>
      <c r="G34" s="14"/>
      <c r="H34" s="14"/>
      <c r="I34" s="14"/>
    </row>
    <row r="35" spans="1:9">
      <c r="A35" s="2" t="s">
        <v>5</v>
      </c>
      <c r="B35" s="5">
        <f xml:space="preserve"> ( B33 * ( B34 - $B$5 ) ) / ( $B$8 - $B$5 )</f>
        <v>43.679858239810962</v>
      </c>
      <c r="C35" t="s">
        <v>8</v>
      </c>
      <c r="E35" s="15"/>
      <c r="F35" s="15"/>
      <c r="G35" s="15"/>
      <c r="H35" s="15"/>
      <c r="I35" s="15"/>
    </row>
  </sheetData>
  <hyperlinks>
    <hyperlink ref="A1" r:id="rId1"/>
  </hyperlinks>
  <pageMargins left="0.7" right="0.5" top="0.6" bottom="0.6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Tail Wheel Weight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Mustang II  Tail Weight</dc:title>
  <dc:subject>typical weight on tailwheel</dc:subject>
  <dc:creator>Chris Tieman</dc:creator>
  <cp:keywords>CG Weight Balance </cp:keywords>
  <cp:lastModifiedBy>OfficeWhite</cp:lastModifiedBy>
  <cp:lastPrinted>2021-04-19T16:51:40Z</cp:lastPrinted>
  <dcterms:created xsi:type="dcterms:W3CDTF">2021-04-14T21:59:11Z</dcterms:created>
  <dcterms:modified xsi:type="dcterms:W3CDTF">2021-04-19T17:23:50Z</dcterms:modified>
</cp:coreProperties>
</file>